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5" r:id="rId1"/>
  </sheets>
  <definedNames>
    <definedName name="_xlnm._FilterDatabase" localSheetId="0" hidden="1">Sheet2!$A$3:$E$22</definedName>
  </definedNames>
  <calcPr calcId="144525"/>
</workbook>
</file>

<file path=xl/sharedStrings.xml><?xml version="1.0" encoding="utf-8"?>
<sst xmlns="http://schemas.openxmlformats.org/spreadsheetml/2006/main" count="26" uniqueCount="19">
  <si>
    <t>附件：</t>
  </si>
  <si>
    <t>贵州长征文化旅游（集团）有限公司2023年公开招聘拟聘用人员公示表</t>
  </si>
  <si>
    <t>序号</t>
  </si>
  <si>
    <t>岗位代码</t>
  </si>
  <si>
    <t>岗位名称</t>
  </si>
  <si>
    <t>姓名</t>
  </si>
  <si>
    <t>备注</t>
  </si>
  <si>
    <t>市场运营部副部长</t>
  </si>
  <si>
    <t>旅行社公司总经理</t>
  </si>
  <si>
    <t>文化培训公司副总经理</t>
  </si>
  <si>
    <t>金遵公司副总经理</t>
  </si>
  <si>
    <t>财务融资部副部长</t>
  </si>
  <si>
    <t>综合办公室副主任</t>
  </si>
  <si>
    <t>投资管理部副部长</t>
  </si>
  <si>
    <t>新媒体运营主管</t>
  </si>
  <si>
    <t>财务主管</t>
  </si>
  <si>
    <t>税务主管</t>
  </si>
  <si>
    <t>文秘主管</t>
  </si>
  <si>
    <t>人资主管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</si>
</sst>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topLeftCell="A5" workbookViewId="0">
      <selection activeCell="C25" sqref="C25"/>
    </sheetView>
  </sheetViews>
  <sheetFormatPr defaultColWidth="9" defaultRowHeight="13.5" outlineLevelCol="4"/>
  <cols>
    <col min="1" max="1" width="13.2083333333333" customWidth="1"/>
    <col min="2" max="2" width="13" customWidth="1"/>
    <col min="3" max="3" width="26.75" customWidth="1"/>
    <col min="4" max="4" width="15.9416666666667" customWidth="1"/>
    <col min="5" max="5" width="17.5083333333333" customWidth="1"/>
  </cols>
  <sheetData>
    <row r="1" customFormat="1" ht="19" customHeight="1" spans="1:1">
      <c r="A1" s="1" t="s">
        <v>0</v>
      </c>
    </row>
    <row r="2" ht="40" customHeight="1" spans="1:5">
      <c r="A2" s="2" t="s">
        <v>1</v>
      </c>
      <c r="B2" s="2"/>
      <c r="C2" s="2"/>
      <c r="D2" s="2"/>
      <c r="E2" s="2"/>
    </row>
    <row r="3" ht="2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</row>
    <row r="4" ht="28" customHeight="1" spans="1:5">
      <c r="A4" s="5">
        <v>1</v>
      </c>
      <c r="B4" s="5" t="str">
        <f>"01"</f>
        <v>01</v>
      </c>
      <c r="C4" s="5" t="s">
        <v>7</v>
      </c>
      <c r="D4" s="5" t="str">
        <f>"刘晶"</f>
        <v>刘晶</v>
      </c>
      <c r="E4" s="5"/>
    </row>
    <row r="5" ht="28" customHeight="1" spans="1:5">
      <c r="A5" s="5">
        <v>2</v>
      </c>
      <c r="B5" s="5" t="str">
        <f>"02"</f>
        <v>02</v>
      </c>
      <c r="C5" s="5" t="s">
        <v>8</v>
      </c>
      <c r="D5" s="5" t="str">
        <f>"向洪锍"</f>
        <v>向洪锍</v>
      </c>
      <c r="E5" s="5"/>
    </row>
    <row r="6" ht="28" customHeight="1" spans="1:5">
      <c r="A6" s="5">
        <v>3</v>
      </c>
      <c r="B6" s="5" t="str">
        <f>"04"</f>
        <v>04</v>
      </c>
      <c r="C6" s="5" t="s">
        <v>9</v>
      </c>
      <c r="D6" s="5" t="str">
        <f>"吕相劼"</f>
        <v>吕相劼</v>
      </c>
      <c r="E6" s="5"/>
    </row>
    <row r="7" ht="28" customHeight="1" spans="1:5">
      <c r="A7" s="5">
        <v>4</v>
      </c>
      <c r="B7" s="5" t="str">
        <f>"05"</f>
        <v>05</v>
      </c>
      <c r="C7" s="5" t="s">
        <v>10</v>
      </c>
      <c r="D7" s="5" t="str">
        <f>"刘道虎"</f>
        <v>刘道虎</v>
      </c>
      <c r="E7" s="5"/>
    </row>
    <row r="8" ht="28" customHeight="1" spans="1:5">
      <c r="A8" s="5">
        <v>5</v>
      </c>
      <c r="B8" s="5" t="str">
        <f>"06"</f>
        <v>06</v>
      </c>
      <c r="C8" s="5" t="s">
        <v>11</v>
      </c>
      <c r="D8" s="5" t="str">
        <f>"张世群"</f>
        <v>张世群</v>
      </c>
      <c r="E8" s="5"/>
    </row>
    <row r="9" ht="28" customHeight="1" spans="1:5">
      <c r="A9" s="5">
        <v>6</v>
      </c>
      <c r="B9" s="5" t="str">
        <f>"06"</f>
        <v>06</v>
      </c>
      <c r="C9" s="5" t="s">
        <v>11</v>
      </c>
      <c r="D9" s="5" t="str">
        <f>"罗晓霞"</f>
        <v>罗晓霞</v>
      </c>
      <c r="E9" s="5"/>
    </row>
    <row r="10" ht="28" customHeight="1" spans="1:5">
      <c r="A10" s="5">
        <v>7</v>
      </c>
      <c r="B10" s="5" t="str">
        <f>"08"</f>
        <v>08</v>
      </c>
      <c r="C10" s="5" t="s">
        <v>12</v>
      </c>
      <c r="D10" s="5" t="str">
        <f>"李廷驹"</f>
        <v>李廷驹</v>
      </c>
      <c r="E10" s="5"/>
    </row>
    <row r="11" ht="28" customHeight="1" spans="1:5">
      <c r="A11" s="5">
        <v>8</v>
      </c>
      <c r="B11" s="5" t="str">
        <f>"08"</f>
        <v>08</v>
      </c>
      <c r="C11" s="5" t="s">
        <v>12</v>
      </c>
      <c r="D11" s="5" t="str">
        <f>"冉琴雪"</f>
        <v>冉琴雪</v>
      </c>
      <c r="E11" s="5"/>
    </row>
    <row r="12" ht="28" customHeight="1" spans="1:5">
      <c r="A12" s="5">
        <v>9</v>
      </c>
      <c r="B12" s="5" t="str">
        <f>"14"</f>
        <v>14</v>
      </c>
      <c r="C12" s="5" t="s">
        <v>12</v>
      </c>
      <c r="D12" s="5" t="str">
        <f>"陈威"</f>
        <v>陈威</v>
      </c>
      <c r="E12" s="6"/>
    </row>
    <row r="13" ht="28" customHeight="1" spans="1:5">
      <c r="A13" s="5">
        <v>10</v>
      </c>
      <c r="B13" s="5" t="str">
        <f>"09"</f>
        <v>09</v>
      </c>
      <c r="C13" s="5" t="s">
        <v>13</v>
      </c>
      <c r="D13" s="5" t="str">
        <f>"付豪"</f>
        <v>付豪</v>
      </c>
      <c r="E13" s="5"/>
    </row>
    <row r="14" ht="28" customHeight="1" spans="1:5">
      <c r="A14" s="5">
        <v>11</v>
      </c>
      <c r="B14" s="5" t="str">
        <f>"09"</f>
        <v>09</v>
      </c>
      <c r="C14" s="5" t="s">
        <v>13</v>
      </c>
      <c r="D14" s="5" t="str">
        <f>"黄顺"</f>
        <v>黄顺</v>
      </c>
      <c r="E14" s="5"/>
    </row>
    <row r="15" ht="28" customHeight="1" spans="1:5">
      <c r="A15" s="5">
        <v>12</v>
      </c>
      <c r="B15" s="5" t="str">
        <f>"15"</f>
        <v>15</v>
      </c>
      <c r="C15" s="5" t="s">
        <v>13</v>
      </c>
      <c r="D15" s="5" t="str">
        <f>"鄢学伟"</f>
        <v>鄢学伟</v>
      </c>
      <c r="E15" s="5"/>
    </row>
    <row r="16" ht="28" customHeight="1" spans="1:5">
      <c r="A16" s="5">
        <v>13</v>
      </c>
      <c r="B16" s="5" t="str">
        <f>"15"</f>
        <v>15</v>
      </c>
      <c r="C16" s="5" t="s">
        <v>13</v>
      </c>
      <c r="D16" s="5" t="str">
        <f>"范文娅"</f>
        <v>范文娅</v>
      </c>
      <c r="E16" s="6"/>
    </row>
    <row r="17" ht="28" customHeight="1" spans="1:5">
      <c r="A17" s="5">
        <v>14</v>
      </c>
      <c r="B17" s="5" t="str">
        <f>"17"</f>
        <v>17</v>
      </c>
      <c r="C17" s="5" t="s">
        <v>14</v>
      </c>
      <c r="D17" s="5" t="str">
        <f>"赵栓"</f>
        <v>赵栓</v>
      </c>
      <c r="E17" s="5"/>
    </row>
    <row r="18" ht="28" customHeight="1" spans="1:5">
      <c r="A18" s="5">
        <v>15</v>
      </c>
      <c r="B18" s="5" t="str">
        <f>"21"</f>
        <v>21</v>
      </c>
      <c r="C18" s="5" t="s">
        <v>15</v>
      </c>
      <c r="D18" s="5" t="str">
        <f>"王意"</f>
        <v>王意</v>
      </c>
      <c r="E18" s="5"/>
    </row>
    <row r="19" ht="28" customHeight="1" spans="1:5">
      <c r="A19" s="5">
        <v>16</v>
      </c>
      <c r="B19" s="5" t="str">
        <f>"23"</f>
        <v>23</v>
      </c>
      <c r="C19" s="5" t="s">
        <v>16</v>
      </c>
      <c r="D19" s="5" t="str">
        <f>"黄贞珠"</f>
        <v>黄贞珠</v>
      </c>
      <c r="E19" s="5"/>
    </row>
    <row r="20" ht="28" customHeight="1" spans="1:5">
      <c r="A20" s="5">
        <v>17</v>
      </c>
      <c r="B20" s="5" t="str">
        <f>"24"</f>
        <v>24</v>
      </c>
      <c r="C20" s="5" t="s">
        <v>17</v>
      </c>
      <c r="D20" s="5" t="str">
        <f>"罗凯"</f>
        <v>罗凯</v>
      </c>
      <c r="E20" s="5"/>
    </row>
    <row r="21" ht="28" customHeight="1" spans="1:5">
      <c r="A21" s="5">
        <v>18</v>
      </c>
      <c r="B21" s="5" t="str">
        <f>"24"</f>
        <v>24</v>
      </c>
      <c r="C21" s="5" t="s">
        <v>17</v>
      </c>
      <c r="D21" s="5" t="str">
        <f>"欧丽媛"</f>
        <v>欧丽媛</v>
      </c>
      <c r="E21" s="5"/>
    </row>
    <row r="22" ht="28" customHeight="1" spans="1:5">
      <c r="A22" s="5">
        <v>19</v>
      </c>
      <c r="B22" s="5" t="str">
        <f>"25"</f>
        <v>25</v>
      </c>
      <c r="C22" s="5" t="s">
        <v>18</v>
      </c>
      <c r="D22" s="5" t="str">
        <f>"刘运铎"</f>
        <v>刘运铎</v>
      </c>
      <c r="E22" s="5"/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WPS_1542782674</cp:lastModifiedBy>
  <dcterms:created xsi:type="dcterms:W3CDTF">2023-06-07T03:03:00Z</dcterms:created>
  <dcterms:modified xsi:type="dcterms:W3CDTF">2023-07-06T07:40:35Z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518758C6A8F0467A996B28CF4F4C6388_13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